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<sst xmlns="http://schemas.openxmlformats.org/spreadsheetml/2006/main" count="183" uniqueCount="97">
  <si>
    <t xml:space="preserve">杭州临安金惠粮油专业合作社联合社
成员社2021年种粮大户稻麦规模种植补助清单
                                                              </t>
  </si>
  <si>
    <t>序号</t>
  </si>
  <si>
    <t>所在合作社</t>
  </si>
  <si>
    <t>种粮大户</t>
  </si>
  <si>
    <t>地址</t>
  </si>
  <si>
    <t>联系电话</t>
  </si>
  <si>
    <t>承包面积（亩）</t>
  </si>
  <si>
    <t>大小麦面积（亩)</t>
  </si>
  <si>
    <t>水稻面积（亩)</t>
  </si>
  <si>
    <t>稻麦合计面积（亩)</t>
  </si>
  <si>
    <t>规模补贴（元/亩）</t>
  </si>
  <si>
    <t xml:space="preserve"> 补贴金额（元）</t>
  </si>
  <si>
    <t>杭州临安金惠粮油专业合作社联合社</t>
  </si>
  <si>
    <t>周云村</t>
  </si>
  <si>
    <t>临安板桥洪军农机植保专业合作社</t>
  </si>
  <si>
    <t>包昌华</t>
  </si>
  <si>
    <t>三口等村</t>
  </si>
  <si>
    <t>13868013908</t>
  </si>
  <si>
    <t>临安市对石粮食专业合作社</t>
  </si>
  <si>
    <t>王金根</t>
  </si>
  <si>
    <t>对石村</t>
  </si>
  <si>
    <t>伊龙炎</t>
  </si>
  <si>
    <t>九里村</t>
  </si>
  <si>
    <t>临安市对石农机专业合作社</t>
  </si>
  <si>
    <t>俞幼林</t>
  </si>
  <si>
    <t>临安元生粮油专业合作社</t>
  </si>
  <si>
    <t>陈元生</t>
  </si>
  <si>
    <t>太阳村</t>
  </si>
  <si>
    <t>申屠土</t>
  </si>
  <si>
    <t>陈文华</t>
  </si>
  <si>
    <t>朱文春（文春家庭农场）</t>
  </si>
  <si>
    <t>景村村</t>
  </si>
  <si>
    <t>临安市博超粮食专业合作社</t>
  </si>
  <si>
    <t>郑海江</t>
  </si>
  <si>
    <t>林坑村</t>
  </si>
  <si>
    <t>郑保昌</t>
  </si>
  <si>
    <t>无他村</t>
  </si>
  <si>
    <t>钟永全</t>
  </si>
  <si>
    <t>朱穴村</t>
  </si>
  <si>
    <t>临安梁春法水稻专业合作社</t>
  </si>
  <si>
    <t>梁春法</t>
  </si>
  <si>
    <t>西街等村</t>
  </si>
  <si>
    <t>张永伟</t>
  </si>
  <si>
    <t>临安市龙联农机服务专业合作社</t>
  </si>
  <si>
    <t>章良儿</t>
  </si>
  <si>
    <t>祈祥村</t>
  </si>
  <si>
    <t>李樟泉（樟泉家庭农场）</t>
  </si>
  <si>
    <t>堰口等村</t>
  </si>
  <si>
    <t>王木根</t>
  </si>
  <si>
    <t>逸逸村</t>
  </si>
  <si>
    <t>夏柏成</t>
  </si>
  <si>
    <t>祁祥村</t>
  </si>
  <si>
    <t>陈武卫</t>
  </si>
  <si>
    <t>杭州临安肇村中允粮食专业合作社</t>
  </si>
  <si>
    <t>吴慧中</t>
  </si>
  <si>
    <t>肇村村</t>
  </si>
  <si>
    <t>临安市沈家农机植保专业合作社</t>
  </si>
  <si>
    <t>沈国强</t>
  </si>
  <si>
    <t>枫树岭村</t>
  </si>
  <si>
    <t>临安市清凉峰裕农农机植保专业合作社</t>
  </si>
  <si>
    <t>陈远景（久乐家庭农场）</t>
  </si>
  <si>
    <t>杨溪村</t>
  </si>
  <si>
    <t>临安新峰农机植保专业合作社</t>
  </si>
  <si>
    <t>翁来林</t>
  </si>
  <si>
    <t>新峰等村</t>
  </si>
  <si>
    <t>临安福众泽农产品专业合作社</t>
  </si>
  <si>
    <t>郡沃村</t>
  </si>
  <si>
    <t>临安杲村农机植保专业合作社</t>
  </si>
  <si>
    <t>俞吕俊</t>
  </si>
  <si>
    <t>对石等村</t>
  </si>
  <si>
    <t>杭州临安荣华水稻专业合作社联合社</t>
  </si>
  <si>
    <t>叶荣华</t>
  </si>
  <si>
    <t>堰口村</t>
  </si>
  <si>
    <t>杭州临安潜东农机服务专业合作社</t>
  </si>
  <si>
    <t>黄  屹</t>
  </si>
  <si>
    <t>潜东等村</t>
  </si>
  <si>
    <t>谢朝富</t>
  </si>
  <si>
    <t>泗洲村</t>
  </si>
  <si>
    <t>韩玲江</t>
  </si>
  <si>
    <t>绍鲁等村</t>
  </si>
  <si>
    <t>临安上庄农机植保专业合作社</t>
  </si>
  <si>
    <t>章佳良（佳稷农业）</t>
  </si>
  <si>
    <t>上庄等村</t>
  </si>
  <si>
    <t>合计</t>
  </si>
  <si>
    <t xml:space="preserve">杭州临安金惠粮油专业合作社联合社
成员社2020年种粮大户稻麦规模种植补助清单
                                                              </t>
  </si>
  <si>
    <t>帅钧</t>
  </si>
  <si>
    <t>朱文春</t>
  </si>
  <si>
    <t>李樟泉</t>
  </si>
  <si>
    <t>陈远景</t>
  </si>
  <si>
    <t>福众泽</t>
  </si>
  <si>
    <t>杭州临安青新蔬菜专业合作社</t>
  </si>
  <si>
    <t>郑  奇</t>
  </si>
  <si>
    <t>白牛村</t>
  </si>
  <si>
    <t>章佳良</t>
  </si>
  <si>
    <t>临安市锦东粮食专业合作社</t>
  </si>
  <si>
    <t>陈伟明</t>
  </si>
  <si>
    <t>花戏村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</si>
</sst>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2"/>
      <name val="仿宋_GB2312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.5"/>
      <color indexed="8"/>
      <name val="仿宋_GB2312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仿宋_GB2312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.5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">
      <selection activeCell="C32" sqref="C32"/>
    </sheetView>
  </sheetViews>
  <sheetFormatPr defaultColWidth="9.00390625" defaultRowHeight="18" customHeight="1"/>
  <cols>
    <col min="1" max="1" width="6.421875" style="34" customWidth="1"/>
    <col min="2" max="2" width="32.140625" style="34" customWidth="1"/>
    <col min="3" max="3" width="11.00390625" style="29" customWidth="1"/>
    <col min="4" max="4" width="9.7109375" style="34" customWidth="1"/>
    <col min="5" max="5" width="14.140625" style="34" customWidth="1"/>
    <col min="6" max="6" width="10.28125" style="34" customWidth="1"/>
    <col min="7" max="7" width="10.8515625" style="34" customWidth="1"/>
    <col min="8" max="8" width="10.57421875" style="29" customWidth="1"/>
    <col min="9" max="9" width="12.8515625" style="29" customWidth="1"/>
    <col min="10" max="10" width="12.140625" style="29" customWidth="1"/>
    <col min="11" max="11" width="10.8515625" style="29" customWidth="1"/>
    <col min="12" max="252" width="9.00390625" style="29" customWidth="1"/>
    <col min="253" max="16384" width="9.00390625" style="35" customWidth="1"/>
  </cols>
  <sheetData>
    <row r="1" spans="1:11" s="29" customFormat="1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9" customFormat="1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</row>
    <row r="3" spans="1:11" s="29" customFormat="1" ht="18" customHeight="1">
      <c r="A3" s="2">
        <v>1</v>
      </c>
      <c r="B3" s="2" t="s">
        <v>12</v>
      </c>
      <c r="C3" s="36"/>
      <c r="D3" s="2" t="s">
        <v>13</v>
      </c>
      <c r="E3" s="2">
        <v>13867181817</v>
      </c>
      <c r="F3" s="4">
        <v>549</v>
      </c>
      <c r="G3" s="4">
        <v>373.1</v>
      </c>
      <c r="H3" s="4">
        <v>373.1</v>
      </c>
      <c r="I3" s="4">
        <f aca="true" t="shared" si="0" ref="I3:I11">G3+H3</f>
        <v>746.2</v>
      </c>
      <c r="J3" s="5">
        <v>60</v>
      </c>
      <c r="K3" s="6">
        <f>I3*J3</f>
        <v>44772</v>
      </c>
    </row>
    <row r="4" spans="1:11" s="29" customFormat="1" ht="18" customHeight="1">
      <c r="A4" s="2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4">
        <v>1121.7</v>
      </c>
      <c r="G4" s="4">
        <v>594.8</v>
      </c>
      <c r="H4" s="12">
        <v>1015</v>
      </c>
      <c r="I4" s="12">
        <f t="shared" si="0"/>
        <v>1609.8</v>
      </c>
      <c r="J4" s="47">
        <v>60</v>
      </c>
      <c r="K4" s="11">
        <f aca="true" t="shared" si="1" ref="K4:K35">I4*J4</f>
        <v>96588</v>
      </c>
    </row>
    <row r="5" spans="1:11" s="30" customFormat="1" ht="18" customHeight="1">
      <c r="A5" s="2">
        <v>3</v>
      </c>
      <c r="B5" s="7" t="s">
        <v>18</v>
      </c>
      <c r="C5" s="7" t="s">
        <v>19</v>
      </c>
      <c r="D5" s="7" t="s">
        <v>20</v>
      </c>
      <c r="E5" s="7">
        <v>13685783062</v>
      </c>
      <c r="F5" s="4">
        <v>491.5</v>
      </c>
      <c r="G5" s="4">
        <v>83.8</v>
      </c>
      <c r="H5" s="4">
        <v>428.8</v>
      </c>
      <c r="I5" s="4">
        <f t="shared" si="0"/>
        <v>512.6</v>
      </c>
      <c r="J5" s="5">
        <v>60</v>
      </c>
      <c r="K5" s="6">
        <f t="shared" si="1"/>
        <v>30756</v>
      </c>
    </row>
    <row r="6" spans="1:11" s="29" customFormat="1" ht="18" customHeight="1">
      <c r="A6" s="2">
        <v>4</v>
      </c>
      <c r="B6" s="7"/>
      <c r="C6" s="7" t="s">
        <v>21</v>
      </c>
      <c r="D6" s="7" t="s">
        <v>22</v>
      </c>
      <c r="E6" s="7">
        <v>15968199863</v>
      </c>
      <c r="F6" s="4">
        <v>200</v>
      </c>
      <c r="G6" s="4">
        <v>126.6</v>
      </c>
      <c r="H6" s="4">
        <v>194.7</v>
      </c>
      <c r="I6" s="4">
        <f t="shared" si="0"/>
        <v>321.29999999999995</v>
      </c>
      <c r="J6" s="5">
        <v>60</v>
      </c>
      <c r="K6" s="6">
        <f t="shared" si="1"/>
        <v>19277.999999999996</v>
      </c>
    </row>
    <row r="7" spans="1:256" s="31" customFormat="1" ht="18" customHeight="1">
      <c r="A7" s="37">
        <v>5</v>
      </c>
      <c r="B7" s="38" t="s">
        <v>23</v>
      </c>
      <c r="C7" s="38" t="s">
        <v>24</v>
      </c>
      <c r="D7" s="38" t="s">
        <v>20</v>
      </c>
      <c r="E7" s="38">
        <v>13777598706</v>
      </c>
      <c r="F7" s="4">
        <v>233.6</v>
      </c>
      <c r="G7" s="4">
        <v>182.3</v>
      </c>
      <c r="H7" s="4">
        <v>231</v>
      </c>
      <c r="I7" s="4">
        <f t="shared" si="0"/>
        <v>413.3</v>
      </c>
      <c r="J7" s="48">
        <v>60</v>
      </c>
      <c r="K7" s="49">
        <f t="shared" si="1"/>
        <v>24798</v>
      </c>
      <c r="IS7" s="53"/>
      <c r="IT7" s="53"/>
      <c r="IU7" s="53"/>
      <c r="IV7" s="53"/>
    </row>
    <row r="8" spans="1:11" s="29" customFormat="1" ht="18" customHeight="1">
      <c r="A8" s="2">
        <v>6</v>
      </c>
      <c r="B8" s="9" t="s">
        <v>25</v>
      </c>
      <c r="C8" s="7" t="s">
        <v>26</v>
      </c>
      <c r="D8" s="7" t="s">
        <v>27</v>
      </c>
      <c r="E8" s="7">
        <v>15957151659</v>
      </c>
      <c r="F8" s="4">
        <v>444.4</v>
      </c>
      <c r="G8" s="4">
        <v>158.6</v>
      </c>
      <c r="H8" s="4">
        <v>444.4</v>
      </c>
      <c r="I8" s="4">
        <f t="shared" si="0"/>
        <v>603</v>
      </c>
      <c r="J8" s="5">
        <v>60</v>
      </c>
      <c r="K8" s="6">
        <f t="shared" si="1"/>
        <v>36180</v>
      </c>
    </row>
    <row r="9" spans="1:256" s="31" customFormat="1" ht="18" customHeight="1">
      <c r="A9" s="37">
        <v>7</v>
      </c>
      <c r="B9" s="39"/>
      <c r="C9" s="38" t="s">
        <v>28</v>
      </c>
      <c r="D9" s="38" t="s">
        <v>27</v>
      </c>
      <c r="E9" s="38">
        <v>13777498130</v>
      </c>
      <c r="F9" s="4">
        <v>298.3</v>
      </c>
      <c r="G9" s="4">
        <v>52.6</v>
      </c>
      <c r="H9" s="4">
        <v>286.4</v>
      </c>
      <c r="I9" s="4">
        <f t="shared" si="0"/>
        <v>339</v>
      </c>
      <c r="J9" s="48">
        <v>60</v>
      </c>
      <c r="K9" s="49">
        <f t="shared" si="1"/>
        <v>20340</v>
      </c>
      <c r="IS9" s="53"/>
      <c r="IT9" s="53"/>
      <c r="IU9" s="53"/>
      <c r="IV9" s="53"/>
    </row>
    <row r="10" spans="1:256" s="31" customFormat="1" ht="18" customHeight="1">
      <c r="A10" s="37">
        <v>8</v>
      </c>
      <c r="B10" s="39"/>
      <c r="C10" s="38" t="s">
        <v>29</v>
      </c>
      <c r="D10" s="38" t="s">
        <v>27</v>
      </c>
      <c r="E10" s="38">
        <v>13777366546</v>
      </c>
      <c r="F10" s="4">
        <v>335.3</v>
      </c>
      <c r="G10" s="4">
        <v>20</v>
      </c>
      <c r="H10" s="4">
        <v>286.1</v>
      </c>
      <c r="I10" s="4">
        <f t="shared" si="0"/>
        <v>306.1</v>
      </c>
      <c r="J10" s="48">
        <v>60</v>
      </c>
      <c r="K10" s="49">
        <f t="shared" si="1"/>
        <v>18366</v>
      </c>
      <c r="L10" s="50"/>
      <c r="M10" s="50"/>
      <c r="N10" s="50"/>
      <c r="O10" s="50"/>
      <c r="IS10" s="53"/>
      <c r="IT10" s="53"/>
      <c r="IU10" s="53"/>
      <c r="IV10" s="53"/>
    </row>
    <row r="11" spans="1:15" s="29" customFormat="1" ht="30" customHeight="1">
      <c r="A11" s="2">
        <v>9</v>
      </c>
      <c r="B11" s="10"/>
      <c r="C11" s="40" t="s">
        <v>30</v>
      </c>
      <c r="D11" s="7" t="s">
        <v>31</v>
      </c>
      <c r="E11" s="7">
        <v>13867409932</v>
      </c>
      <c r="F11" s="4">
        <v>429.2</v>
      </c>
      <c r="G11" s="4">
        <v>35</v>
      </c>
      <c r="H11" s="4">
        <v>429.1</v>
      </c>
      <c r="I11" s="4">
        <f t="shared" si="0"/>
        <v>464.1</v>
      </c>
      <c r="J11" s="5">
        <v>60</v>
      </c>
      <c r="K11" s="6">
        <f t="shared" si="1"/>
        <v>27846</v>
      </c>
      <c r="L11" s="50"/>
      <c r="M11" s="50"/>
      <c r="N11" s="50"/>
      <c r="O11" s="50"/>
    </row>
    <row r="12" spans="1:11" s="29" customFormat="1" ht="18" customHeight="1">
      <c r="A12" s="2">
        <v>10</v>
      </c>
      <c r="B12" s="9" t="s">
        <v>32</v>
      </c>
      <c r="C12" s="11" t="s">
        <v>33</v>
      </c>
      <c r="D12" s="11" t="s">
        <v>34</v>
      </c>
      <c r="E12" s="11">
        <v>18857566682</v>
      </c>
      <c r="F12" s="12">
        <v>355</v>
      </c>
      <c r="G12" s="12">
        <v>87.6</v>
      </c>
      <c r="H12" s="12">
        <v>321.7</v>
      </c>
      <c r="I12" s="4">
        <f aca="true" t="shared" si="2" ref="I12:I38">G12+H12</f>
        <v>409.29999999999995</v>
      </c>
      <c r="J12" s="5">
        <v>60</v>
      </c>
      <c r="K12" s="6">
        <f t="shared" si="1"/>
        <v>24557.999999999996</v>
      </c>
    </row>
    <row r="13" spans="1:11" s="29" customFormat="1" ht="18" customHeight="1">
      <c r="A13" s="2">
        <v>11</v>
      </c>
      <c r="B13" s="10"/>
      <c r="C13" s="7" t="s">
        <v>35</v>
      </c>
      <c r="D13" s="7" t="s">
        <v>36</v>
      </c>
      <c r="E13" s="7">
        <v>18888797897</v>
      </c>
      <c r="F13" s="4">
        <v>262</v>
      </c>
      <c r="G13" s="4">
        <v>160.8</v>
      </c>
      <c r="H13" s="4">
        <v>262</v>
      </c>
      <c r="I13" s="4">
        <f t="shared" si="2"/>
        <v>422.8</v>
      </c>
      <c r="J13" s="5">
        <v>60</v>
      </c>
      <c r="K13" s="6">
        <f t="shared" si="1"/>
        <v>25368</v>
      </c>
    </row>
    <row r="14" spans="1:256" s="31" customFormat="1" ht="18" customHeight="1">
      <c r="A14" s="2">
        <v>12</v>
      </c>
      <c r="B14" s="41"/>
      <c r="C14" s="38" t="s">
        <v>37</v>
      </c>
      <c r="D14" s="38" t="s">
        <v>38</v>
      </c>
      <c r="E14" s="38">
        <v>13105756116</v>
      </c>
      <c r="F14" s="4">
        <v>195</v>
      </c>
      <c r="G14" s="4">
        <v>112.3</v>
      </c>
      <c r="H14" s="12">
        <v>190</v>
      </c>
      <c r="I14" s="12">
        <f t="shared" si="2"/>
        <v>302.3</v>
      </c>
      <c r="J14" s="51">
        <v>60</v>
      </c>
      <c r="K14" s="52">
        <f t="shared" si="1"/>
        <v>18138</v>
      </c>
      <c r="IS14" s="53"/>
      <c r="IT14" s="53"/>
      <c r="IU14" s="53"/>
      <c r="IV14" s="53"/>
    </row>
    <row r="15" spans="1:256" s="31" customFormat="1" ht="18" customHeight="1">
      <c r="A15" s="2">
        <v>13</v>
      </c>
      <c r="B15" s="39" t="s">
        <v>39</v>
      </c>
      <c r="C15" s="42" t="s">
        <v>40</v>
      </c>
      <c r="D15" s="38" t="s">
        <v>41</v>
      </c>
      <c r="E15" s="38">
        <v>18069881101</v>
      </c>
      <c r="F15" s="4">
        <v>344.1</v>
      </c>
      <c r="G15" s="4">
        <v>115</v>
      </c>
      <c r="H15" s="4">
        <v>274.3</v>
      </c>
      <c r="I15" s="4">
        <f t="shared" si="2"/>
        <v>389.3</v>
      </c>
      <c r="J15" s="48">
        <v>60</v>
      </c>
      <c r="K15" s="49">
        <f t="shared" si="1"/>
        <v>23358</v>
      </c>
      <c r="L15" s="50"/>
      <c r="M15" s="50"/>
      <c r="N15" s="50"/>
      <c r="O15" s="50"/>
      <c r="IS15" s="53"/>
      <c r="IT15" s="53"/>
      <c r="IU15" s="53"/>
      <c r="IV15" s="53"/>
    </row>
    <row r="16" spans="1:11" s="29" customFormat="1" ht="18" customHeight="1">
      <c r="A16" s="2">
        <v>14</v>
      </c>
      <c r="B16" s="13"/>
      <c r="C16" s="7" t="s">
        <v>42</v>
      </c>
      <c r="D16" s="7" t="s">
        <v>38</v>
      </c>
      <c r="E16" s="7">
        <v>18258271510</v>
      </c>
      <c r="F16" s="4">
        <v>365</v>
      </c>
      <c r="G16" s="4">
        <v>171.2</v>
      </c>
      <c r="H16" s="4">
        <v>355.2</v>
      </c>
      <c r="I16" s="4">
        <f t="shared" si="2"/>
        <v>526.4</v>
      </c>
      <c r="J16" s="5">
        <v>60</v>
      </c>
      <c r="K16" s="6">
        <f t="shared" si="1"/>
        <v>31584</v>
      </c>
    </row>
    <row r="17" spans="1:11" s="29" customFormat="1" ht="18" customHeight="1">
      <c r="A17" s="2">
        <v>15</v>
      </c>
      <c r="B17" s="10" t="s">
        <v>43</v>
      </c>
      <c r="C17" s="7" t="s">
        <v>44</v>
      </c>
      <c r="D17" s="7" t="s">
        <v>45</v>
      </c>
      <c r="E17" s="7">
        <v>15168381273</v>
      </c>
      <c r="F17" s="4">
        <v>70.5</v>
      </c>
      <c r="G17" s="4">
        <v>70.5</v>
      </c>
      <c r="H17" s="4">
        <v>70.5</v>
      </c>
      <c r="I17" s="4">
        <f t="shared" si="2"/>
        <v>141</v>
      </c>
      <c r="J17" s="5">
        <v>60</v>
      </c>
      <c r="K17" s="6">
        <f t="shared" si="1"/>
        <v>8460</v>
      </c>
    </row>
    <row r="18" spans="1:11" s="29" customFormat="1" ht="24" customHeight="1">
      <c r="A18" s="2">
        <v>16</v>
      </c>
      <c r="B18" s="10"/>
      <c r="C18" s="40" t="s">
        <v>46</v>
      </c>
      <c r="D18" s="7" t="s">
        <v>47</v>
      </c>
      <c r="E18" s="7">
        <v>13082827214</v>
      </c>
      <c r="F18" s="4">
        <v>175</v>
      </c>
      <c r="G18" s="4">
        <v>82.9</v>
      </c>
      <c r="H18" s="4">
        <v>173.4</v>
      </c>
      <c r="I18" s="4">
        <f t="shared" si="2"/>
        <v>256.3</v>
      </c>
      <c r="J18" s="5">
        <v>60</v>
      </c>
      <c r="K18" s="6">
        <f t="shared" si="1"/>
        <v>15378</v>
      </c>
    </row>
    <row r="19" spans="1:11" s="29" customFormat="1" ht="18" customHeight="1">
      <c r="A19" s="2">
        <v>17</v>
      </c>
      <c r="B19" s="10"/>
      <c r="C19" s="7" t="s">
        <v>48</v>
      </c>
      <c r="D19" s="7" t="s">
        <v>49</v>
      </c>
      <c r="E19" s="7">
        <v>13071843725</v>
      </c>
      <c r="F19" s="4">
        <v>170</v>
      </c>
      <c r="G19" s="4">
        <v>96</v>
      </c>
      <c r="H19" s="4">
        <v>170</v>
      </c>
      <c r="I19" s="4">
        <f t="shared" si="2"/>
        <v>266</v>
      </c>
      <c r="J19" s="5">
        <v>60</v>
      </c>
      <c r="K19" s="6">
        <f t="shared" si="1"/>
        <v>15960</v>
      </c>
    </row>
    <row r="20" spans="1:11" s="29" customFormat="1" ht="18" customHeight="1">
      <c r="A20" s="2">
        <v>18</v>
      </c>
      <c r="B20" s="10"/>
      <c r="C20" s="7" t="s">
        <v>50</v>
      </c>
      <c r="D20" s="7" t="s">
        <v>51</v>
      </c>
      <c r="E20" s="7">
        <v>13868016479</v>
      </c>
      <c r="F20" s="4">
        <v>76.8</v>
      </c>
      <c r="G20" s="4"/>
      <c r="H20" s="4">
        <v>76.8</v>
      </c>
      <c r="I20" s="4">
        <f t="shared" si="2"/>
        <v>76.8</v>
      </c>
      <c r="J20" s="5">
        <v>60</v>
      </c>
      <c r="K20" s="6">
        <f t="shared" si="1"/>
        <v>4608</v>
      </c>
    </row>
    <row r="21" spans="1:11" s="29" customFormat="1" ht="18" customHeight="1">
      <c r="A21" s="2">
        <v>19</v>
      </c>
      <c r="B21" s="13"/>
      <c r="C21" s="7" t="s">
        <v>52</v>
      </c>
      <c r="D21" s="7" t="s">
        <v>45</v>
      </c>
      <c r="E21" s="7">
        <v>13738017737</v>
      </c>
      <c r="F21" s="4">
        <v>68.8</v>
      </c>
      <c r="G21" s="4">
        <v>68.8</v>
      </c>
      <c r="H21" s="4">
        <v>68.8</v>
      </c>
      <c r="I21" s="4">
        <f t="shared" si="2"/>
        <v>137.6</v>
      </c>
      <c r="J21" s="5">
        <v>60</v>
      </c>
      <c r="K21" s="6">
        <f t="shared" si="1"/>
        <v>8256</v>
      </c>
    </row>
    <row r="22" spans="1:11" s="29" customFormat="1" ht="18" customHeight="1">
      <c r="A22" s="2">
        <v>20</v>
      </c>
      <c r="B22" s="7" t="s">
        <v>53</v>
      </c>
      <c r="C22" s="7" t="s">
        <v>54</v>
      </c>
      <c r="D22" s="7" t="s">
        <v>55</v>
      </c>
      <c r="E22" s="7">
        <v>13116786103</v>
      </c>
      <c r="F22" s="4">
        <v>373.3</v>
      </c>
      <c r="G22" s="4">
        <v>143.8</v>
      </c>
      <c r="H22" s="4">
        <v>378.2</v>
      </c>
      <c r="I22" s="4">
        <f t="shared" si="2"/>
        <v>522</v>
      </c>
      <c r="J22" s="5">
        <v>60</v>
      </c>
      <c r="K22" s="6">
        <f t="shared" si="1"/>
        <v>31320</v>
      </c>
    </row>
    <row r="23" spans="1:11" s="29" customFormat="1" ht="18" customHeight="1">
      <c r="A23" s="2">
        <v>21</v>
      </c>
      <c r="B23" s="9" t="s">
        <v>56</v>
      </c>
      <c r="C23" s="7" t="s">
        <v>57</v>
      </c>
      <c r="D23" s="7" t="s">
        <v>58</v>
      </c>
      <c r="E23" s="7">
        <v>13735508892</v>
      </c>
      <c r="F23" s="4">
        <v>292.3</v>
      </c>
      <c r="G23" s="4">
        <v>184.1</v>
      </c>
      <c r="H23" s="4">
        <v>286.3</v>
      </c>
      <c r="I23" s="4">
        <f t="shared" si="2"/>
        <v>470.4</v>
      </c>
      <c r="J23" s="5">
        <v>60</v>
      </c>
      <c r="K23" s="6">
        <f t="shared" si="1"/>
        <v>28224</v>
      </c>
    </row>
    <row r="24" spans="1:11" s="29" customFormat="1" ht="24" customHeight="1">
      <c r="A24" s="2">
        <v>22</v>
      </c>
      <c r="B24" s="14" t="s">
        <v>59</v>
      </c>
      <c r="C24" s="40" t="s">
        <v>60</v>
      </c>
      <c r="D24" s="7" t="s">
        <v>61</v>
      </c>
      <c r="E24" s="7">
        <v>13868034998</v>
      </c>
      <c r="F24" s="4">
        <v>484</v>
      </c>
      <c r="G24" s="4">
        <v>253</v>
      </c>
      <c r="H24" s="4">
        <v>470.3</v>
      </c>
      <c r="I24" s="4">
        <f t="shared" si="2"/>
        <v>723.3</v>
      </c>
      <c r="J24" s="5">
        <v>60</v>
      </c>
      <c r="K24" s="6">
        <f t="shared" si="1"/>
        <v>43398</v>
      </c>
    </row>
    <row r="25" spans="1:11" s="29" customFormat="1" ht="18" customHeight="1">
      <c r="A25" s="2">
        <v>23</v>
      </c>
      <c r="B25" s="7" t="s">
        <v>62</v>
      </c>
      <c r="C25" s="7" t="s">
        <v>63</v>
      </c>
      <c r="D25" s="7" t="s">
        <v>64</v>
      </c>
      <c r="E25" s="7">
        <v>15869049901</v>
      </c>
      <c r="F25" s="4">
        <v>76.2</v>
      </c>
      <c r="G25" s="4">
        <v>76.2</v>
      </c>
      <c r="H25" s="4">
        <v>76.2</v>
      </c>
      <c r="I25" s="4">
        <f t="shared" si="2"/>
        <v>152.4</v>
      </c>
      <c r="J25" s="5">
        <v>60</v>
      </c>
      <c r="K25" s="6">
        <f t="shared" si="1"/>
        <v>9144</v>
      </c>
    </row>
    <row r="26" spans="1:11" s="29" customFormat="1" ht="18" customHeight="1">
      <c r="A26" s="2">
        <v>24</v>
      </c>
      <c r="B26" s="7" t="s">
        <v>65</v>
      </c>
      <c r="C26" s="7"/>
      <c r="D26" s="7" t="s">
        <v>66</v>
      </c>
      <c r="E26" s="7">
        <v>13967136887</v>
      </c>
      <c r="F26" s="8">
        <v>203</v>
      </c>
      <c r="G26" s="5"/>
      <c r="H26" s="8">
        <v>188.5</v>
      </c>
      <c r="I26" s="4">
        <f t="shared" si="2"/>
        <v>188.5</v>
      </c>
      <c r="J26" s="5">
        <v>60</v>
      </c>
      <c r="K26" s="6">
        <f t="shared" si="1"/>
        <v>11310</v>
      </c>
    </row>
    <row r="27" spans="1:11" s="29" customFormat="1" ht="18" customHeight="1">
      <c r="A27" s="2">
        <v>25</v>
      </c>
      <c r="B27" s="7" t="s">
        <v>67</v>
      </c>
      <c r="C27" s="7" t="s">
        <v>68</v>
      </c>
      <c r="D27" s="7" t="s">
        <v>69</v>
      </c>
      <c r="E27" s="7">
        <v>15381056611</v>
      </c>
      <c r="F27" s="4">
        <v>447.7</v>
      </c>
      <c r="G27" s="4">
        <v>102.6</v>
      </c>
      <c r="H27" s="4">
        <v>426.6</v>
      </c>
      <c r="I27" s="4">
        <f t="shared" si="2"/>
        <v>529.2</v>
      </c>
      <c r="J27" s="5">
        <v>60</v>
      </c>
      <c r="K27" s="6">
        <f t="shared" si="1"/>
        <v>31752.000000000004</v>
      </c>
    </row>
    <row r="28" spans="1:15" s="30" customFormat="1" ht="18" customHeight="1">
      <c r="A28" s="2">
        <v>26</v>
      </c>
      <c r="B28" s="7" t="s">
        <v>70</v>
      </c>
      <c r="C28" s="7" t="s">
        <v>71</v>
      </c>
      <c r="D28" s="7" t="s">
        <v>72</v>
      </c>
      <c r="E28" s="7">
        <v>15157172590</v>
      </c>
      <c r="F28" s="4">
        <v>91</v>
      </c>
      <c r="G28" s="4">
        <v>0</v>
      </c>
      <c r="H28" s="4">
        <v>82.9</v>
      </c>
      <c r="I28" s="4">
        <f t="shared" si="2"/>
        <v>82.9</v>
      </c>
      <c r="J28" s="5">
        <v>60</v>
      </c>
      <c r="K28" s="6">
        <f t="shared" si="1"/>
        <v>4974</v>
      </c>
      <c r="L28" s="50"/>
      <c r="M28" s="50"/>
      <c r="N28" s="50"/>
      <c r="O28" s="50"/>
    </row>
    <row r="29" spans="1:15" s="32" customFormat="1" ht="18" customHeight="1">
      <c r="A29" s="2">
        <v>27</v>
      </c>
      <c r="B29" s="9" t="s">
        <v>73</v>
      </c>
      <c r="C29" s="7" t="s">
        <v>74</v>
      </c>
      <c r="D29" s="7" t="s">
        <v>75</v>
      </c>
      <c r="E29" s="7">
        <v>15857177537</v>
      </c>
      <c r="F29" s="4">
        <v>437.5</v>
      </c>
      <c r="G29" s="4">
        <v>219.1</v>
      </c>
      <c r="H29" s="4">
        <v>437.5</v>
      </c>
      <c r="I29" s="4">
        <f t="shared" si="2"/>
        <v>656.6</v>
      </c>
      <c r="J29" s="5">
        <v>60</v>
      </c>
      <c r="K29" s="6">
        <f t="shared" si="1"/>
        <v>39396</v>
      </c>
      <c r="L29" s="50"/>
      <c r="M29" s="50"/>
      <c r="N29" s="50"/>
      <c r="O29" s="50"/>
    </row>
    <row r="30" spans="1:11" s="32" customFormat="1" ht="18" customHeight="1">
      <c r="A30" s="2">
        <v>28</v>
      </c>
      <c r="B30" s="10"/>
      <c r="C30" s="7" t="s">
        <v>76</v>
      </c>
      <c r="D30" s="7" t="s">
        <v>77</v>
      </c>
      <c r="E30" s="7">
        <v>15397111772</v>
      </c>
      <c r="F30" s="4">
        <v>457.6</v>
      </c>
      <c r="G30" s="4">
        <v>139.3</v>
      </c>
      <c r="H30" s="4">
        <v>330.5</v>
      </c>
      <c r="I30" s="4">
        <f t="shared" si="2"/>
        <v>469.8</v>
      </c>
      <c r="J30" s="5">
        <v>60</v>
      </c>
      <c r="K30" s="6">
        <f t="shared" si="1"/>
        <v>28188</v>
      </c>
    </row>
    <row r="31" spans="1:11" s="32" customFormat="1" ht="18" customHeight="1">
      <c r="A31" s="2">
        <v>29</v>
      </c>
      <c r="B31" s="13"/>
      <c r="C31" s="7" t="s">
        <v>78</v>
      </c>
      <c r="D31" s="7" t="s">
        <v>79</v>
      </c>
      <c r="E31" s="7">
        <v>13567215888</v>
      </c>
      <c r="F31" s="4">
        <v>700</v>
      </c>
      <c r="G31" s="4">
        <v>509.1</v>
      </c>
      <c r="H31" s="4">
        <v>627.4</v>
      </c>
      <c r="I31" s="4">
        <f t="shared" si="2"/>
        <v>1136.5</v>
      </c>
      <c r="J31" s="5">
        <v>60</v>
      </c>
      <c r="K31" s="6">
        <f t="shared" si="1"/>
        <v>68190</v>
      </c>
    </row>
    <row r="32" spans="1:11" s="32" customFormat="1" ht="24" customHeight="1">
      <c r="A32" s="2">
        <v>30</v>
      </c>
      <c r="B32" s="15" t="s">
        <v>80</v>
      </c>
      <c r="C32" s="43" t="s">
        <v>81</v>
      </c>
      <c r="D32" s="7" t="s">
        <v>82</v>
      </c>
      <c r="E32" s="7">
        <v>13666638817</v>
      </c>
      <c r="F32" s="16">
        <v>603.9</v>
      </c>
      <c r="G32" s="44">
        <v>0</v>
      </c>
      <c r="H32" s="16">
        <v>599.1</v>
      </c>
      <c r="I32" s="4">
        <f t="shared" si="2"/>
        <v>599.1</v>
      </c>
      <c r="J32" s="5">
        <v>60</v>
      </c>
      <c r="K32" s="6">
        <f t="shared" si="1"/>
        <v>35946</v>
      </c>
    </row>
    <row r="33" spans="1:11" s="33" customFormat="1" ht="18" customHeight="1">
      <c r="A33" s="17"/>
      <c r="B33" s="18"/>
      <c r="C33" s="15"/>
      <c r="D33" s="7"/>
      <c r="E33" s="7"/>
      <c r="F33" s="8"/>
      <c r="G33" s="8"/>
      <c r="H33" s="8"/>
      <c r="I33" s="8"/>
      <c r="J33" s="8"/>
      <c r="K33" s="6"/>
    </row>
    <row r="34" spans="1:11" s="29" customFormat="1" ht="18" customHeight="1">
      <c r="A34" s="19" t="s">
        <v>83</v>
      </c>
      <c r="B34" s="20"/>
      <c r="C34" s="21"/>
      <c r="D34" s="21"/>
      <c r="E34" s="21"/>
      <c r="F34" s="21">
        <f>SUM(F3:F33)</f>
        <v>10351.7</v>
      </c>
      <c r="G34" s="22">
        <f>SUM(G3:G33)</f>
        <v>4219.099999999999</v>
      </c>
      <c r="H34" s="22">
        <f>SUM(H3:H33)</f>
        <v>9554.8</v>
      </c>
      <c r="I34" s="22">
        <f>SUM(I3:I33)</f>
        <v>13773.9</v>
      </c>
      <c r="J34" s="23">
        <v>60</v>
      </c>
      <c r="K34" s="21">
        <f>SUM(K3:K33)</f>
        <v>826434</v>
      </c>
    </row>
    <row r="35" spans="1:9" s="29" customFormat="1" ht="18" customHeight="1">
      <c r="A35" s="34"/>
      <c r="B35" s="34"/>
      <c r="D35" s="34"/>
      <c r="E35" s="34"/>
      <c r="F35" s="34"/>
      <c r="G35" s="34"/>
      <c r="H35" s="34"/>
      <c r="I35" s="34"/>
    </row>
    <row r="36" spans="1:10" s="29" customFormat="1" ht="18" customHeight="1">
      <c r="A36" s="45"/>
      <c r="B36" s="34"/>
      <c r="C36" s="45"/>
      <c r="D36" s="45"/>
      <c r="E36" s="45"/>
      <c r="F36" s="45"/>
      <c r="G36" s="45"/>
      <c r="J36" s="30"/>
    </row>
    <row r="37" spans="1:7" s="29" customFormat="1" ht="18" customHeight="1">
      <c r="A37" s="34"/>
      <c r="B37" s="34"/>
      <c r="D37" s="46"/>
      <c r="E37" s="34"/>
      <c r="F37" s="34"/>
      <c r="G37" s="34"/>
    </row>
  </sheetData>
  <sheetProtection/>
  <mergeCells count="9">
    <mergeCell ref="A1:K1"/>
    <mergeCell ref="A34:B34"/>
    <mergeCell ref="A36:G36"/>
    <mergeCell ref="B5:B6"/>
    <mergeCell ref="B8:B11"/>
    <mergeCell ref="B12:B14"/>
    <mergeCell ref="B15:B16"/>
    <mergeCell ref="B17:B21"/>
    <mergeCell ref="B29:B31"/>
  </mergeCells>
  <printOptions/>
  <pageMargins left="0.471527777777778" right="0.275" top="0.15625" bottom="0.15625" header="0.19652777777777802" footer="0.1965277777777780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6">
      <selection activeCell="L6" sqref="L6"/>
    </sheetView>
  </sheetViews>
  <sheetFormatPr defaultColWidth="9.00390625" defaultRowHeight="15"/>
  <cols>
    <col min="1" max="1" width="11.8515625" style="0" customWidth="1"/>
    <col min="2" max="2" width="32.57421875" style="0" customWidth="1"/>
    <col min="4" max="4" width="13.421875" style="0" customWidth="1"/>
    <col min="5" max="5" width="15.57421875" style="0" customWidth="1"/>
    <col min="6" max="6" width="13.7109375" style="0" customWidth="1"/>
    <col min="7" max="7" width="10.140625" style="0" customWidth="1"/>
    <col min="8" max="8" width="15.421875" style="0" customWidth="1"/>
  </cols>
  <sheetData>
    <row r="1" spans="1:8" ht="27">
      <c r="A1" s="1" t="s">
        <v>84</v>
      </c>
      <c r="B1" s="1"/>
      <c r="C1" s="1"/>
      <c r="D1" s="1"/>
      <c r="E1" s="1"/>
      <c r="F1" s="1"/>
      <c r="G1" s="1"/>
      <c r="H1" s="1"/>
    </row>
    <row r="2" spans="1:9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9</v>
      </c>
      <c r="G2" s="3" t="s">
        <v>10</v>
      </c>
      <c r="H2" s="2" t="s">
        <v>11</v>
      </c>
      <c r="I2" s="24"/>
    </row>
    <row r="3" spans="1:9" ht="24" customHeight="1">
      <c r="A3" s="2">
        <v>1</v>
      </c>
      <c r="B3" s="2" t="s">
        <v>12</v>
      </c>
      <c r="C3" s="2" t="s">
        <v>85</v>
      </c>
      <c r="D3" s="2" t="s">
        <v>13</v>
      </c>
      <c r="E3" s="2">
        <v>13867181817</v>
      </c>
      <c r="F3" s="4">
        <v>746.2</v>
      </c>
      <c r="G3" s="5">
        <v>60</v>
      </c>
      <c r="H3" s="6">
        <f aca="true" t="shared" si="0" ref="H3:H35">F3*G3</f>
        <v>44772</v>
      </c>
      <c r="I3" s="25"/>
    </row>
    <row r="4" spans="1:9" ht="18.75" customHeight="1">
      <c r="A4" s="2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8">
        <v>1606.8</v>
      </c>
      <c r="G4" s="5">
        <v>60</v>
      </c>
      <c r="H4" s="6">
        <f t="shared" si="0"/>
        <v>96408</v>
      </c>
      <c r="I4" s="25"/>
    </row>
    <row r="5" spans="1:9" ht="18.75" customHeight="1">
      <c r="A5" s="2">
        <v>3</v>
      </c>
      <c r="B5" s="7" t="s">
        <v>18</v>
      </c>
      <c r="C5" s="7" t="s">
        <v>19</v>
      </c>
      <c r="D5" s="7" t="s">
        <v>20</v>
      </c>
      <c r="E5" s="7">
        <v>13685783062</v>
      </c>
      <c r="F5" s="4">
        <v>512.6</v>
      </c>
      <c r="G5" s="5">
        <v>60</v>
      </c>
      <c r="H5" s="6">
        <f t="shared" si="0"/>
        <v>30756</v>
      </c>
      <c r="I5" s="26"/>
    </row>
    <row r="6" spans="1:9" ht="18.75" customHeight="1">
      <c r="A6" s="2">
        <v>4</v>
      </c>
      <c r="B6" s="7"/>
      <c r="C6" s="7" t="s">
        <v>21</v>
      </c>
      <c r="D6" s="7" t="s">
        <v>22</v>
      </c>
      <c r="E6" s="7">
        <v>15968199863</v>
      </c>
      <c r="F6" s="4">
        <v>321.29999999999995</v>
      </c>
      <c r="G6" s="5">
        <v>60</v>
      </c>
      <c r="H6" s="6">
        <f t="shared" si="0"/>
        <v>19277.999999999996</v>
      </c>
      <c r="I6" s="27"/>
    </row>
    <row r="7" spans="1:9" ht="18.75" customHeight="1">
      <c r="A7" s="2">
        <v>5</v>
      </c>
      <c r="B7" s="7" t="s">
        <v>23</v>
      </c>
      <c r="C7" s="7" t="s">
        <v>24</v>
      </c>
      <c r="D7" s="7" t="s">
        <v>20</v>
      </c>
      <c r="E7" s="7">
        <v>13221067590</v>
      </c>
      <c r="F7" s="4">
        <v>413.3</v>
      </c>
      <c r="G7" s="5">
        <v>60</v>
      </c>
      <c r="H7" s="6">
        <f t="shared" si="0"/>
        <v>24798</v>
      </c>
      <c r="I7" s="25"/>
    </row>
    <row r="8" spans="1:9" ht="18.75" customHeight="1">
      <c r="A8" s="2">
        <v>6</v>
      </c>
      <c r="B8" s="9" t="s">
        <v>25</v>
      </c>
      <c r="C8" s="7" t="s">
        <v>26</v>
      </c>
      <c r="D8" s="7" t="s">
        <v>27</v>
      </c>
      <c r="E8" s="7">
        <v>15957151659</v>
      </c>
      <c r="F8" s="4">
        <v>603</v>
      </c>
      <c r="G8" s="5">
        <v>60</v>
      </c>
      <c r="H8" s="6">
        <f t="shared" si="0"/>
        <v>36180</v>
      </c>
      <c r="I8" s="26"/>
    </row>
    <row r="9" spans="1:9" ht="18.75" customHeight="1">
      <c r="A9" s="2">
        <v>7</v>
      </c>
      <c r="B9" s="10"/>
      <c r="C9" s="7" t="s">
        <v>28</v>
      </c>
      <c r="D9" s="7" t="s">
        <v>27</v>
      </c>
      <c r="E9" s="7">
        <v>13777498130</v>
      </c>
      <c r="F9" s="4">
        <v>339</v>
      </c>
      <c r="G9" s="5">
        <v>60</v>
      </c>
      <c r="H9" s="6">
        <f t="shared" si="0"/>
        <v>20340</v>
      </c>
      <c r="I9" s="28"/>
    </row>
    <row r="10" spans="1:9" ht="18.75" customHeight="1">
      <c r="A10" s="2">
        <v>8</v>
      </c>
      <c r="B10" s="10"/>
      <c r="C10" s="7" t="s">
        <v>29</v>
      </c>
      <c r="D10" s="7" t="s">
        <v>27</v>
      </c>
      <c r="E10" s="7">
        <v>13777366546</v>
      </c>
      <c r="F10" s="4">
        <v>306.1</v>
      </c>
      <c r="G10" s="5">
        <v>60</v>
      </c>
      <c r="H10" s="6">
        <f t="shared" si="0"/>
        <v>18366</v>
      </c>
      <c r="I10" s="28"/>
    </row>
    <row r="11" spans="1:9" ht="18.75" customHeight="1">
      <c r="A11" s="2">
        <v>9</v>
      </c>
      <c r="B11" s="10"/>
      <c r="C11" s="7" t="s">
        <v>86</v>
      </c>
      <c r="D11" s="7" t="s">
        <v>31</v>
      </c>
      <c r="E11" s="7">
        <v>13867409932</v>
      </c>
      <c r="F11" s="4">
        <v>464.1</v>
      </c>
      <c r="G11" s="5">
        <v>60</v>
      </c>
      <c r="H11" s="6">
        <f t="shared" si="0"/>
        <v>27846</v>
      </c>
      <c r="I11" s="27"/>
    </row>
    <row r="12" spans="1:9" ht="18.75" customHeight="1">
      <c r="A12" s="2">
        <v>10</v>
      </c>
      <c r="B12" s="9" t="s">
        <v>32</v>
      </c>
      <c r="C12" s="11" t="s">
        <v>33</v>
      </c>
      <c r="D12" s="11" t="s">
        <v>34</v>
      </c>
      <c r="E12" s="11">
        <v>18857566682</v>
      </c>
      <c r="F12" s="12">
        <v>409.29999999999995</v>
      </c>
      <c r="G12" s="5">
        <v>60</v>
      </c>
      <c r="H12" s="6">
        <f t="shared" si="0"/>
        <v>24557.999999999996</v>
      </c>
      <c r="I12" s="26"/>
    </row>
    <row r="13" spans="1:9" ht="18.75" customHeight="1">
      <c r="A13" s="2">
        <v>11</v>
      </c>
      <c r="B13" s="10"/>
      <c r="C13" s="7" t="s">
        <v>35</v>
      </c>
      <c r="D13" s="7" t="s">
        <v>36</v>
      </c>
      <c r="E13" s="7">
        <v>18888797897</v>
      </c>
      <c r="F13" s="4">
        <v>422.8</v>
      </c>
      <c r="G13" s="5">
        <v>60</v>
      </c>
      <c r="H13" s="6">
        <f t="shared" si="0"/>
        <v>25368</v>
      </c>
      <c r="I13" s="28"/>
    </row>
    <row r="14" spans="1:9" ht="18.75" customHeight="1">
      <c r="A14" s="2">
        <v>12</v>
      </c>
      <c r="B14" s="13"/>
      <c r="C14" s="7" t="s">
        <v>37</v>
      </c>
      <c r="D14" s="7" t="s">
        <v>38</v>
      </c>
      <c r="E14" s="7">
        <v>13105756116</v>
      </c>
      <c r="F14" s="4">
        <v>305.1</v>
      </c>
      <c r="G14" s="5">
        <v>60</v>
      </c>
      <c r="H14" s="6">
        <f t="shared" si="0"/>
        <v>18306</v>
      </c>
      <c r="I14" s="27"/>
    </row>
    <row r="15" spans="1:9" ht="18.75" customHeight="1">
      <c r="A15" s="2">
        <v>13</v>
      </c>
      <c r="B15" s="10" t="s">
        <v>39</v>
      </c>
      <c r="C15" s="9" t="s">
        <v>40</v>
      </c>
      <c r="D15" s="7" t="s">
        <v>41</v>
      </c>
      <c r="E15" s="7">
        <v>18069881101</v>
      </c>
      <c r="F15" s="4">
        <v>389.3</v>
      </c>
      <c r="G15" s="5">
        <v>60</v>
      </c>
      <c r="H15" s="6">
        <f t="shared" si="0"/>
        <v>23358</v>
      </c>
      <c r="I15" s="26"/>
    </row>
    <row r="16" spans="1:9" ht="18.75" customHeight="1">
      <c r="A16" s="2">
        <v>14</v>
      </c>
      <c r="B16" s="13"/>
      <c r="C16" s="7" t="s">
        <v>42</v>
      </c>
      <c r="D16" s="7" t="s">
        <v>38</v>
      </c>
      <c r="E16" s="7">
        <v>18258271510</v>
      </c>
      <c r="F16" s="4">
        <v>526.4</v>
      </c>
      <c r="G16" s="5">
        <v>60</v>
      </c>
      <c r="H16" s="6">
        <f t="shared" si="0"/>
        <v>31584</v>
      </c>
      <c r="I16" s="27"/>
    </row>
    <row r="17" spans="1:9" ht="18.75" customHeight="1">
      <c r="A17" s="2">
        <v>15</v>
      </c>
      <c r="B17" s="10" t="s">
        <v>43</v>
      </c>
      <c r="C17" s="7" t="s">
        <v>44</v>
      </c>
      <c r="D17" s="7" t="s">
        <v>45</v>
      </c>
      <c r="E17" s="7">
        <v>15168381273</v>
      </c>
      <c r="F17" s="4">
        <v>141</v>
      </c>
      <c r="G17" s="5">
        <v>60</v>
      </c>
      <c r="H17" s="6">
        <f t="shared" si="0"/>
        <v>8460</v>
      </c>
      <c r="I17" s="26"/>
    </row>
    <row r="18" spans="1:9" ht="18.75" customHeight="1">
      <c r="A18" s="2">
        <v>16</v>
      </c>
      <c r="B18" s="10"/>
      <c r="C18" s="7" t="s">
        <v>87</v>
      </c>
      <c r="D18" s="7" t="s">
        <v>47</v>
      </c>
      <c r="E18" s="7">
        <v>13082827214</v>
      </c>
      <c r="F18" s="4">
        <v>256.3</v>
      </c>
      <c r="G18" s="5">
        <v>60</v>
      </c>
      <c r="H18" s="6">
        <f t="shared" si="0"/>
        <v>15378</v>
      </c>
      <c r="I18" s="28"/>
    </row>
    <row r="19" spans="1:9" ht="18.75" customHeight="1">
      <c r="A19" s="2">
        <v>17</v>
      </c>
      <c r="B19" s="10"/>
      <c r="C19" s="7" t="s">
        <v>48</v>
      </c>
      <c r="D19" s="7" t="s">
        <v>49</v>
      </c>
      <c r="E19" s="7">
        <v>13071843725</v>
      </c>
      <c r="F19" s="4">
        <v>266</v>
      </c>
      <c r="G19" s="5">
        <v>60</v>
      </c>
      <c r="H19" s="6">
        <f t="shared" si="0"/>
        <v>15960</v>
      </c>
      <c r="I19" s="28"/>
    </row>
    <row r="20" spans="1:9" ht="18.75" customHeight="1">
      <c r="A20" s="2">
        <v>18</v>
      </c>
      <c r="B20" s="10"/>
      <c r="C20" s="7" t="s">
        <v>50</v>
      </c>
      <c r="D20" s="7" t="s">
        <v>51</v>
      </c>
      <c r="E20" s="7">
        <v>13868016479</v>
      </c>
      <c r="F20" s="4">
        <v>76.8</v>
      </c>
      <c r="G20" s="5">
        <v>60</v>
      </c>
      <c r="H20" s="6">
        <f t="shared" si="0"/>
        <v>4608</v>
      </c>
      <c r="I20" s="28"/>
    </row>
    <row r="21" spans="1:9" ht="18.75" customHeight="1">
      <c r="A21" s="2">
        <v>19</v>
      </c>
      <c r="B21" s="13"/>
      <c r="C21" s="7" t="s">
        <v>52</v>
      </c>
      <c r="D21" s="7" t="s">
        <v>45</v>
      </c>
      <c r="E21" s="7">
        <v>13738017737</v>
      </c>
      <c r="F21" s="4">
        <v>137.6</v>
      </c>
      <c r="G21" s="5">
        <v>60</v>
      </c>
      <c r="H21" s="6">
        <f t="shared" si="0"/>
        <v>8256</v>
      </c>
      <c r="I21" s="27"/>
    </row>
    <row r="22" spans="1:9" ht="18.75" customHeight="1">
      <c r="A22" s="2">
        <v>20</v>
      </c>
      <c r="B22" s="7" t="s">
        <v>53</v>
      </c>
      <c r="C22" s="7" t="s">
        <v>54</v>
      </c>
      <c r="D22" s="7" t="s">
        <v>55</v>
      </c>
      <c r="E22" s="7">
        <v>13116786103</v>
      </c>
      <c r="F22" s="4">
        <v>522</v>
      </c>
      <c r="G22" s="5">
        <v>60</v>
      </c>
      <c r="H22" s="6">
        <f t="shared" si="0"/>
        <v>31320</v>
      </c>
      <c r="I22" s="25"/>
    </row>
    <row r="23" spans="1:9" ht="18.75" customHeight="1">
      <c r="A23" s="2">
        <v>21</v>
      </c>
      <c r="B23" s="9" t="s">
        <v>56</v>
      </c>
      <c r="C23" s="7" t="s">
        <v>57</v>
      </c>
      <c r="D23" s="7" t="s">
        <v>58</v>
      </c>
      <c r="E23" s="7">
        <v>13735508892</v>
      </c>
      <c r="F23" s="4">
        <v>470.4</v>
      </c>
      <c r="G23" s="5">
        <v>60</v>
      </c>
      <c r="H23" s="6">
        <f t="shared" si="0"/>
        <v>28224</v>
      </c>
      <c r="I23" s="25"/>
    </row>
    <row r="24" spans="1:9" ht="18.75" customHeight="1">
      <c r="A24" s="2">
        <v>22</v>
      </c>
      <c r="B24" s="14" t="s">
        <v>59</v>
      </c>
      <c r="C24" s="7" t="s">
        <v>88</v>
      </c>
      <c r="D24" s="7" t="s">
        <v>61</v>
      </c>
      <c r="E24" s="7">
        <v>13868034998</v>
      </c>
      <c r="F24" s="4">
        <v>723.3</v>
      </c>
      <c r="G24" s="5">
        <v>60</v>
      </c>
      <c r="H24" s="6">
        <f t="shared" si="0"/>
        <v>43398</v>
      </c>
      <c r="I24" s="25"/>
    </row>
    <row r="25" spans="1:9" ht="18.75" customHeight="1">
      <c r="A25" s="2">
        <v>23</v>
      </c>
      <c r="B25" s="7" t="s">
        <v>62</v>
      </c>
      <c r="C25" s="7" t="s">
        <v>63</v>
      </c>
      <c r="D25" s="7" t="s">
        <v>64</v>
      </c>
      <c r="E25" s="7">
        <v>15869049901</v>
      </c>
      <c r="F25" s="4">
        <v>152.4</v>
      </c>
      <c r="G25" s="5">
        <v>60</v>
      </c>
      <c r="H25" s="6">
        <f t="shared" si="0"/>
        <v>9144</v>
      </c>
      <c r="I25" s="25"/>
    </row>
    <row r="26" spans="1:9" ht="18.75" customHeight="1">
      <c r="A26" s="2">
        <v>24</v>
      </c>
      <c r="B26" s="7" t="s">
        <v>65</v>
      </c>
      <c r="C26" s="7" t="s">
        <v>89</v>
      </c>
      <c r="D26" s="7" t="s">
        <v>66</v>
      </c>
      <c r="E26" s="7">
        <v>13967136887</v>
      </c>
      <c r="F26" s="8">
        <v>188.5</v>
      </c>
      <c r="G26" s="5">
        <v>60</v>
      </c>
      <c r="H26" s="6">
        <f t="shared" si="0"/>
        <v>11310</v>
      </c>
      <c r="I26" s="25"/>
    </row>
    <row r="27" spans="1:9" ht="18.75" customHeight="1">
      <c r="A27" s="2">
        <v>25</v>
      </c>
      <c r="B27" s="7" t="s">
        <v>67</v>
      </c>
      <c r="C27" s="7" t="s">
        <v>68</v>
      </c>
      <c r="D27" s="7" t="s">
        <v>69</v>
      </c>
      <c r="E27" s="7">
        <v>15381056611</v>
      </c>
      <c r="F27" s="4">
        <v>529.2</v>
      </c>
      <c r="G27" s="5">
        <v>60</v>
      </c>
      <c r="H27" s="6">
        <f t="shared" si="0"/>
        <v>31752.000000000004</v>
      </c>
      <c r="I27" s="25"/>
    </row>
    <row r="28" spans="1:9" ht="18.75" customHeight="1">
      <c r="A28" s="2">
        <v>26</v>
      </c>
      <c r="B28" s="7" t="s">
        <v>70</v>
      </c>
      <c r="C28" s="7" t="s">
        <v>71</v>
      </c>
      <c r="D28" s="7" t="s">
        <v>72</v>
      </c>
      <c r="E28" s="7">
        <v>15157172590</v>
      </c>
      <c r="F28" s="4">
        <v>82.9</v>
      </c>
      <c r="G28" s="5">
        <v>60</v>
      </c>
      <c r="H28" s="6">
        <f t="shared" si="0"/>
        <v>4974</v>
      </c>
      <c r="I28" s="25"/>
    </row>
    <row r="29" spans="1:9" ht="18.75" customHeight="1">
      <c r="A29" s="2">
        <v>27</v>
      </c>
      <c r="B29" s="9" t="s">
        <v>73</v>
      </c>
      <c r="C29" s="7" t="s">
        <v>74</v>
      </c>
      <c r="D29" s="7" t="s">
        <v>75</v>
      </c>
      <c r="E29" s="7">
        <v>15857177537</v>
      </c>
      <c r="F29" s="4">
        <v>656.6</v>
      </c>
      <c r="G29" s="5">
        <v>60</v>
      </c>
      <c r="H29" s="6">
        <f t="shared" si="0"/>
        <v>39396</v>
      </c>
      <c r="I29" s="26"/>
    </row>
    <row r="30" spans="1:9" ht="18.75" customHeight="1">
      <c r="A30" s="2">
        <v>28</v>
      </c>
      <c r="B30" s="10"/>
      <c r="C30" s="7" t="s">
        <v>76</v>
      </c>
      <c r="D30" s="7" t="s">
        <v>77</v>
      </c>
      <c r="E30" s="7">
        <v>15397111772</v>
      </c>
      <c r="F30" s="4">
        <v>469.8</v>
      </c>
      <c r="G30" s="5">
        <v>60</v>
      </c>
      <c r="H30" s="6">
        <f t="shared" si="0"/>
        <v>28188</v>
      </c>
      <c r="I30" s="28"/>
    </row>
    <row r="31" spans="1:9" ht="18.75" customHeight="1">
      <c r="A31" s="2">
        <v>29</v>
      </c>
      <c r="B31" s="13"/>
      <c r="C31" s="7" t="s">
        <v>78</v>
      </c>
      <c r="D31" s="7" t="s">
        <v>79</v>
      </c>
      <c r="E31" s="7">
        <v>13567215888</v>
      </c>
      <c r="F31" s="4">
        <v>1136.5</v>
      </c>
      <c r="G31" s="5">
        <v>60</v>
      </c>
      <c r="H31" s="6">
        <f t="shared" si="0"/>
        <v>68190</v>
      </c>
      <c r="I31" s="27"/>
    </row>
    <row r="32" spans="1:9" ht="18.75" customHeight="1">
      <c r="A32" s="2">
        <v>30</v>
      </c>
      <c r="B32" s="7" t="s">
        <v>90</v>
      </c>
      <c r="C32" s="7" t="s">
        <v>91</v>
      </c>
      <c r="D32" s="7" t="s">
        <v>92</v>
      </c>
      <c r="E32" s="7">
        <v>15158136665</v>
      </c>
      <c r="F32" s="4">
        <v>0</v>
      </c>
      <c r="G32" s="5">
        <v>60</v>
      </c>
      <c r="H32" s="6">
        <f t="shared" si="0"/>
        <v>0</v>
      </c>
      <c r="I32" s="25"/>
    </row>
    <row r="33" spans="1:9" ht="18.75" customHeight="1">
      <c r="A33" s="2">
        <v>31</v>
      </c>
      <c r="B33" s="15" t="s">
        <v>80</v>
      </c>
      <c r="C33" s="15" t="s">
        <v>93</v>
      </c>
      <c r="D33" s="7" t="s">
        <v>82</v>
      </c>
      <c r="E33" s="7">
        <v>13666638817</v>
      </c>
      <c r="F33" s="16">
        <v>599.1</v>
      </c>
      <c r="G33" s="5">
        <v>60</v>
      </c>
      <c r="H33" s="6">
        <f t="shared" si="0"/>
        <v>35946</v>
      </c>
      <c r="I33" s="25"/>
    </row>
    <row r="34" spans="1:9" ht="18.75" customHeight="1">
      <c r="A34" s="2">
        <v>32</v>
      </c>
      <c r="B34" s="7" t="s">
        <v>94</v>
      </c>
      <c r="C34" s="7" t="s">
        <v>95</v>
      </c>
      <c r="D34" s="7" t="s">
        <v>96</v>
      </c>
      <c r="E34" s="7">
        <v>13588236870</v>
      </c>
      <c r="F34" s="5">
        <v>0</v>
      </c>
      <c r="G34" s="5">
        <v>60</v>
      </c>
      <c r="H34" s="6">
        <v>0</v>
      </c>
      <c r="I34" s="25"/>
    </row>
    <row r="35" spans="1:9" ht="18.75" customHeight="1">
      <c r="A35" s="17"/>
      <c r="B35" s="18"/>
      <c r="C35" s="15"/>
      <c r="D35" s="7"/>
      <c r="E35" s="7"/>
      <c r="F35" s="8"/>
      <c r="G35" s="8"/>
      <c r="H35" s="6"/>
      <c r="I35" s="25"/>
    </row>
    <row r="36" spans="1:9" ht="18.75" customHeight="1">
      <c r="A36" s="19" t="s">
        <v>83</v>
      </c>
      <c r="B36" s="20"/>
      <c r="C36" s="21"/>
      <c r="D36" s="21"/>
      <c r="E36" s="21"/>
      <c r="F36" s="22"/>
      <c r="G36" s="23"/>
      <c r="H36" s="21">
        <f>SUM(H3:H35)</f>
        <v>826422</v>
      </c>
      <c r="I36" s="25">
        <f>SUM(I3:I35)</f>
        <v>0</v>
      </c>
    </row>
  </sheetData>
  <sheetProtection/>
  <mergeCells count="14">
    <mergeCell ref="A1:H1"/>
    <mergeCell ref="A36:B36"/>
    <mergeCell ref="B5:B6"/>
    <mergeCell ref="B8:B11"/>
    <mergeCell ref="B12:B14"/>
    <mergeCell ref="B15:B16"/>
    <mergeCell ref="B17:B21"/>
    <mergeCell ref="B29:B31"/>
    <mergeCell ref="I5:I6"/>
    <mergeCell ref="I8:I11"/>
    <mergeCell ref="I12:I14"/>
    <mergeCell ref="I15:I16"/>
    <mergeCell ref="I17:I21"/>
    <mergeCell ref="I29:I3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小马哥</cp:lastModifiedBy>
  <dcterms:created xsi:type="dcterms:W3CDTF">2018-02-27T11:14:00Z</dcterms:created>
  <dcterms:modified xsi:type="dcterms:W3CDTF">2021-12-02T01:05:56Z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5422439611824508AABB5CBAB63DAE82</vt:lpwstr>
  </property>
</Properties>
</file>